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.179\compartida\CUENTA PUBLICA 2024\LDF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1700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5" i="1"/>
  <c r="H57" i="1"/>
  <c r="H58" i="1"/>
  <c r="H59" i="1"/>
  <c r="H51" i="1"/>
  <c r="H43" i="1"/>
  <c r="H44" i="1"/>
  <c r="H46" i="1"/>
  <c r="H47" i="1"/>
  <c r="H48" i="1"/>
  <c r="H49" i="1"/>
  <c r="H27" i="1"/>
  <c r="H28" i="1"/>
  <c r="H29" i="1"/>
  <c r="H14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H84" i="1" s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H54" i="1" s="1"/>
  <c r="E55" i="1"/>
  <c r="E56" i="1"/>
  <c r="H56" i="1" s="1"/>
  <c r="E57" i="1"/>
  <c r="E58" i="1"/>
  <c r="E59" i="1"/>
  <c r="E51" i="1"/>
  <c r="E42" i="1"/>
  <c r="H42" i="1" s="1"/>
  <c r="E43" i="1"/>
  <c r="E44" i="1"/>
  <c r="E45" i="1"/>
  <c r="H45" i="1" s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E22" i="1"/>
  <c r="H22" i="1" s="1"/>
  <c r="E23" i="1"/>
  <c r="H23" i="1" s="1"/>
  <c r="E24" i="1"/>
  <c r="H24" i="1" s="1"/>
  <c r="E25" i="1"/>
  <c r="H25" i="1" s="1"/>
  <c r="E26" i="1"/>
  <c r="H26" i="1" s="1"/>
  <c r="E27" i="1"/>
  <c r="E28" i="1"/>
  <c r="E21" i="1"/>
  <c r="H21" i="1" s="1"/>
  <c r="E14" i="1"/>
  <c r="E15" i="1"/>
  <c r="H15" i="1" s="1"/>
  <c r="E16" i="1"/>
  <c r="H16" i="1" s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10" i="1" l="1"/>
  <c r="D160" i="1" s="1"/>
  <c r="G10" i="1"/>
  <c r="G160" i="1" s="1"/>
  <c r="F10" i="1"/>
  <c r="F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<sst xmlns="http://schemas.openxmlformats.org/spreadsheetml/2006/main" count="170" uniqueCount="96">
  <si>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</si>
  <si>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</si>
  <si>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</si>
  <si>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</si>
  <si>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</si>
  <si>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</si>
  <si>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</si>
  <si>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</si>
  <si>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</si>
  <si>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</si>
  <si>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</si>
  <si>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</si>
  <si>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</si>
  <si>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</si>
  <si>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</si>
  <si>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</si>
  <si>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</si>
  <si>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</si>
  <si>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</si>
  <si>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</si>
  <si>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</si>
  <si>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</si>
  <si>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</si>
  <si>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</si>
  <si>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</si>
  <si>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</si>
  <si>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</si>
  <si>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</si>
  <si>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</si>
  <si>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</si>
  <si>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</si>
  <si>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</si>
  <si>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</si>
  <si>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</si>
  <si>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</si>
  <si>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</si>
  <si>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</si>
  <si>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</si>
  <si>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</si>
  <si>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</si>
  <si>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</si>
  <si>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</si>
  <si>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</si>
  <si>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</si>
  <si>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</si>
  <si>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</si>
  <si>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</si>
  <si>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</si>
  <si>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</si>
  <si>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</si>
  <si>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</si>
  <si>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</si>
  <si>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</si>
  <si>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</si>
  <si>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</si>
  <si>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</si>
  <si>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</si>
  <si>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</si>
  <si>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</si>
  <si>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</si>
  <si>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</si>
  <si>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</si>
  <si>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</si>
  <si>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</si>
  <si>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</si>
  <si>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</si>
  <si>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</si>
  <si>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</si>
  <si>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</si>
  <si>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</si>
  <si>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</si>
  <si>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</si>
  <si>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</si>
  <si>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</si>
  <si>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</si>
  <si>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</si>
  <si>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</si>
  <si>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</si>
  <si>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</si>
  <si>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</si>
  <si>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</si>
  <si>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</si>
  <si>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</si>
  <si>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</si>
  <si>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</si>
  <si>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</si>
  <si>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</si>
  <si>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</si>
  <si>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son responsabilidad del emisor.</t>
  </si>
  <si>
    <t>JUNTA MUNICIPAL DE AGUA Y SANEAMIENTO DE HIDALGO DEL PARRAL</t>
  </si>
  <si>
    <t>Del 01 de enero al 31 de diciembre  de 2024 (b)</t>
  </si>
  <si>
    <t>_____________________________</t>
  </si>
  <si>
    <t>LIC. ARTURO GAYTAN ORNELAS</t>
  </si>
  <si>
    <t xml:space="preserve">LIC. BRIGIDA KARINA ARROYO RUBIO 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</si>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</sst>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47" zoomScale="172" zoomScaleNormal="172" workbookViewId="0">
      <selection activeCell="A2" sqref="A2:H1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3.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ht="9.75" customHeight="1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90</v>
      </c>
      <c r="C5" s="46"/>
      <c r="D5" s="46"/>
      <c r="E5" s="46"/>
      <c r="F5" s="46"/>
      <c r="G5" s="46"/>
      <c r="H5" s="47"/>
    </row>
    <row r="6" spans="2:9" ht="12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11.2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2.5" customHeight="1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ht="6.75" customHeight="1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177951704.14000002</v>
      </c>
      <c r="D10" s="8">
        <f>SUM(D12,D20,D30,D40,D50,D60,D64,D73,D77)</f>
        <v>4642297.2699999996</v>
      </c>
      <c r="E10" s="24">
        <f t="shared" ref="E10:H10" si="0">SUM(E12,E20,E30,E40,E50,E60,E64,E73,E77)</f>
        <v>182594001.41000003</v>
      </c>
      <c r="F10" s="8">
        <f t="shared" si="0"/>
        <v>182594001.41000003</v>
      </c>
      <c r="G10" s="8">
        <f t="shared" si="0"/>
        <v>160816121.71000001</v>
      </c>
      <c r="H10" s="24">
        <f t="shared" si="0"/>
        <v>-7.4287527240812778E-9</v>
      </c>
    </row>
    <row r="11" spans="2:9" ht="6" customHeight="1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53933454.57</v>
      </c>
      <c r="D12" s="7">
        <f>SUM(D13:D19)</f>
        <v>2578923.38</v>
      </c>
      <c r="E12" s="25">
        <f t="shared" ref="E12:H12" si="1">SUM(E13:E19)</f>
        <v>56512377.950000003</v>
      </c>
      <c r="F12" s="7">
        <f t="shared" si="1"/>
        <v>56512377.950000003</v>
      </c>
      <c r="G12" s="7">
        <f t="shared" si="1"/>
        <v>55467588.690000005</v>
      </c>
      <c r="H12" s="25">
        <f t="shared" si="1"/>
        <v>0</v>
      </c>
    </row>
    <row r="13" spans="2:9" ht="24" x14ac:dyDescent="0.2">
      <c r="B13" s="10" t="s">
        <v>14</v>
      </c>
      <c r="C13" s="22">
        <v>27628269.77</v>
      </c>
      <c r="D13" s="22">
        <v>-906637.22</v>
      </c>
      <c r="E13" s="26">
        <f>SUM(C13:D13)</f>
        <v>26721632.550000001</v>
      </c>
      <c r="F13" s="23">
        <v>26721632.550000001</v>
      </c>
      <c r="G13" s="23">
        <v>26721632.550000001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758875.84</v>
      </c>
      <c r="D14" s="22">
        <v>851760.68</v>
      </c>
      <c r="E14" s="26">
        <f t="shared" ref="E14:E79" si="2">SUM(C14:D14)</f>
        <v>1610636.52</v>
      </c>
      <c r="F14" s="23">
        <v>1610636.52</v>
      </c>
      <c r="G14" s="23">
        <v>1610636.52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16136949.4</v>
      </c>
      <c r="D15" s="22">
        <v>1197510.6499999999</v>
      </c>
      <c r="E15" s="26">
        <f t="shared" si="2"/>
        <v>17334460.050000001</v>
      </c>
      <c r="F15" s="23">
        <v>17334460.050000001</v>
      </c>
      <c r="G15" s="23">
        <v>17334460.050000001</v>
      </c>
      <c r="H15" s="30">
        <f t="shared" si="3"/>
        <v>0</v>
      </c>
    </row>
    <row r="16" spans="2:9" x14ac:dyDescent="0.2">
      <c r="B16" s="10" t="s">
        <v>17</v>
      </c>
      <c r="C16" s="22">
        <v>5846209.8700000001</v>
      </c>
      <c r="D16" s="22">
        <v>-65392.62</v>
      </c>
      <c r="E16" s="26">
        <f t="shared" si="2"/>
        <v>5780817.25</v>
      </c>
      <c r="F16" s="23">
        <v>5780817.25</v>
      </c>
      <c r="G16" s="23">
        <v>4739627.99</v>
      </c>
      <c r="H16" s="30">
        <f t="shared" si="3"/>
        <v>0</v>
      </c>
    </row>
    <row r="17" spans="2:8" x14ac:dyDescent="0.2">
      <c r="B17" s="10" t="s">
        <v>18</v>
      </c>
      <c r="C17" s="22">
        <v>1410017.52</v>
      </c>
      <c r="D17" s="22">
        <v>-169526.52</v>
      </c>
      <c r="E17" s="26">
        <f t="shared" si="2"/>
        <v>1240491</v>
      </c>
      <c r="F17" s="23">
        <v>1240491</v>
      </c>
      <c r="G17" s="23">
        <v>1236891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2153132.17</v>
      </c>
      <c r="D19" s="22">
        <v>1671208.41</v>
      </c>
      <c r="E19" s="26">
        <f t="shared" si="2"/>
        <v>3824340.58</v>
      </c>
      <c r="F19" s="23">
        <v>3824340.58</v>
      </c>
      <c r="G19" s="23">
        <v>3824340.58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25677899.329999998</v>
      </c>
      <c r="D20" s="7">
        <f t="shared" ref="D20:H20" si="4">SUM(D21:D29)</f>
        <v>278083.31000000006</v>
      </c>
      <c r="E20" s="25">
        <f t="shared" si="4"/>
        <v>25955982.640000001</v>
      </c>
      <c r="F20" s="7">
        <f t="shared" si="4"/>
        <v>25955982.640000001</v>
      </c>
      <c r="G20" s="7">
        <f t="shared" si="4"/>
        <v>22015654.75</v>
      </c>
      <c r="H20" s="25">
        <f t="shared" si="4"/>
        <v>0</v>
      </c>
    </row>
    <row r="21" spans="2:8" ht="24" x14ac:dyDescent="0.2">
      <c r="B21" s="10" t="s">
        <v>22</v>
      </c>
      <c r="C21" s="22">
        <v>690220.68</v>
      </c>
      <c r="D21" s="22">
        <v>5118.57</v>
      </c>
      <c r="E21" s="26">
        <f t="shared" si="2"/>
        <v>695339.25</v>
      </c>
      <c r="F21" s="23">
        <v>695339.25</v>
      </c>
      <c r="G21" s="23">
        <v>672315.35</v>
      </c>
      <c r="H21" s="30">
        <f t="shared" si="3"/>
        <v>0</v>
      </c>
    </row>
    <row r="22" spans="2:8" x14ac:dyDescent="0.2">
      <c r="B22" s="10" t="s">
        <v>23</v>
      </c>
      <c r="C22" s="22">
        <v>314945.57</v>
      </c>
      <c r="D22" s="22">
        <v>264382.05</v>
      </c>
      <c r="E22" s="26">
        <f t="shared" si="2"/>
        <v>579327.62</v>
      </c>
      <c r="F22" s="23">
        <v>579327.62</v>
      </c>
      <c r="G22" s="23">
        <v>527621.62</v>
      </c>
      <c r="H22" s="30">
        <f t="shared" si="3"/>
        <v>0</v>
      </c>
    </row>
    <row r="23" spans="2:8" ht="24" x14ac:dyDescent="0.2">
      <c r="B23" s="10" t="s">
        <v>24</v>
      </c>
      <c r="C23" s="22">
        <v>1125000.81</v>
      </c>
      <c r="D23" s="22">
        <v>-553350.81000000006</v>
      </c>
      <c r="E23" s="26">
        <f t="shared" si="2"/>
        <v>571650</v>
      </c>
      <c r="F23" s="23">
        <v>571650</v>
      </c>
      <c r="G23" s="23">
        <v>571650</v>
      </c>
      <c r="H23" s="30">
        <f t="shared" si="3"/>
        <v>0</v>
      </c>
    </row>
    <row r="24" spans="2:8" ht="24" x14ac:dyDescent="0.2">
      <c r="B24" s="10" t="s">
        <v>25</v>
      </c>
      <c r="C24" s="22">
        <v>5483576.0499999998</v>
      </c>
      <c r="D24" s="22">
        <v>-385931.85</v>
      </c>
      <c r="E24" s="26">
        <f t="shared" si="2"/>
        <v>5097644.2</v>
      </c>
      <c r="F24" s="23">
        <v>5097644.2</v>
      </c>
      <c r="G24" s="23">
        <v>4605288.5999999996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9167730.1899999995</v>
      </c>
      <c r="D25" s="22">
        <v>987558.79</v>
      </c>
      <c r="E25" s="26">
        <f t="shared" si="2"/>
        <v>10155288.98</v>
      </c>
      <c r="F25" s="23">
        <v>10155288.98</v>
      </c>
      <c r="G25" s="23">
        <v>8423053.5700000003</v>
      </c>
      <c r="H25" s="30">
        <f t="shared" si="3"/>
        <v>0</v>
      </c>
    </row>
    <row r="26" spans="2:8" x14ac:dyDescent="0.2">
      <c r="B26" s="10" t="s">
        <v>27</v>
      </c>
      <c r="C26" s="22">
        <v>5529994.5899999999</v>
      </c>
      <c r="D26" s="22">
        <v>-580811.89</v>
      </c>
      <c r="E26" s="26">
        <f t="shared" si="2"/>
        <v>4949182.7</v>
      </c>
      <c r="F26" s="23">
        <v>4949182.7</v>
      </c>
      <c r="G26" s="23">
        <v>4614971.6900000004</v>
      </c>
      <c r="H26" s="30">
        <f t="shared" si="3"/>
        <v>0</v>
      </c>
    </row>
    <row r="27" spans="2:8" ht="24" x14ac:dyDescent="0.2">
      <c r="B27" s="10" t="s">
        <v>28</v>
      </c>
      <c r="C27" s="22">
        <v>1059559.27</v>
      </c>
      <c r="D27" s="22">
        <v>-122614.23</v>
      </c>
      <c r="E27" s="26">
        <f t="shared" si="2"/>
        <v>936945.04</v>
      </c>
      <c r="F27" s="23">
        <v>936945.04</v>
      </c>
      <c r="G27" s="23">
        <v>775037.88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2306872.17</v>
      </c>
      <c r="D29" s="22">
        <v>663732.68000000005</v>
      </c>
      <c r="E29" s="26">
        <f t="shared" si="2"/>
        <v>2970604.85</v>
      </c>
      <c r="F29" s="23">
        <v>2970604.85</v>
      </c>
      <c r="G29" s="23">
        <v>1825716.04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65409528.409999996</v>
      </c>
      <c r="D30" s="7">
        <f t="shared" ref="D30:H30" si="5">SUM(D31:D39)</f>
        <v>1748368.2299999995</v>
      </c>
      <c r="E30" s="25">
        <f t="shared" si="5"/>
        <v>67157896.640000001</v>
      </c>
      <c r="F30" s="7">
        <f t="shared" si="5"/>
        <v>67157896.640000015</v>
      </c>
      <c r="G30" s="7">
        <f t="shared" si="5"/>
        <v>57265928.650000006</v>
      </c>
      <c r="H30" s="25">
        <f t="shared" si="5"/>
        <v>-7.4360286816954613E-9</v>
      </c>
    </row>
    <row r="31" spans="2:8" x14ac:dyDescent="0.2">
      <c r="B31" s="10" t="s">
        <v>32</v>
      </c>
      <c r="C31" s="22">
        <v>53504106.979999997</v>
      </c>
      <c r="D31" s="22">
        <v>-2824482.03</v>
      </c>
      <c r="E31" s="26">
        <f t="shared" si="2"/>
        <v>50679624.949999996</v>
      </c>
      <c r="F31" s="23">
        <v>50679624.950000003</v>
      </c>
      <c r="G31" s="23">
        <v>46479854.649999999</v>
      </c>
      <c r="H31" s="30">
        <f t="shared" si="3"/>
        <v>-7.4505805969238281E-9</v>
      </c>
    </row>
    <row r="32" spans="2:8" x14ac:dyDescent="0.2">
      <c r="B32" s="10" t="s">
        <v>33</v>
      </c>
      <c r="C32" s="22">
        <v>513634</v>
      </c>
      <c r="D32" s="22">
        <v>1098954.24</v>
      </c>
      <c r="E32" s="26">
        <f t="shared" si="2"/>
        <v>1612588.24</v>
      </c>
      <c r="F32" s="23">
        <v>1612588.24</v>
      </c>
      <c r="G32" s="23">
        <v>1306413.24</v>
      </c>
      <c r="H32" s="30">
        <f t="shared" si="3"/>
        <v>0</v>
      </c>
    </row>
    <row r="33" spans="2:8" ht="24" x14ac:dyDescent="0.2">
      <c r="B33" s="10" t="s">
        <v>34</v>
      </c>
      <c r="C33" s="22">
        <v>3323098.64</v>
      </c>
      <c r="D33" s="22">
        <v>-598752.71</v>
      </c>
      <c r="E33" s="26">
        <f t="shared" si="2"/>
        <v>2724345.93</v>
      </c>
      <c r="F33" s="23">
        <v>2724345.93</v>
      </c>
      <c r="G33" s="23">
        <v>2399859.65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1451553.88</v>
      </c>
      <c r="D34" s="22">
        <v>-4515.72</v>
      </c>
      <c r="E34" s="26">
        <f t="shared" si="2"/>
        <v>1447038.16</v>
      </c>
      <c r="F34" s="23">
        <v>1447038.16</v>
      </c>
      <c r="G34" s="23">
        <v>734385.84</v>
      </c>
      <c r="H34" s="30">
        <f t="shared" si="3"/>
        <v>0</v>
      </c>
    </row>
    <row r="35" spans="2:8" ht="24" x14ac:dyDescent="0.2">
      <c r="B35" s="10" t="s">
        <v>36</v>
      </c>
      <c r="C35" s="22">
        <v>1918084.33</v>
      </c>
      <c r="D35" s="22">
        <v>3531009.76</v>
      </c>
      <c r="E35" s="26">
        <f t="shared" si="2"/>
        <v>5449094.0899999999</v>
      </c>
      <c r="F35" s="23">
        <v>5449094.0899999999</v>
      </c>
      <c r="G35" s="23">
        <v>3485302.45</v>
      </c>
      <c r="H35" s="30">
        <f t="shared" si="3"/>
        <v>0</v>
      </c>
    </row>
    <row r="36" spans="2:8" ht="24" x14ac:dyDescent="0.2">
      <c r="B36" s="10" t="s">
        <v>37</v>
      </c>
      <c r="C36" s="22">
        <v>300803.26</v>
      </c>
      <c r="D36" s="22">
        <v>-4664.5200000000004</v>
      </c>
      <c r="E36" s="26">
        <f t="shared" si="2"/>
        <v>296138.74</v>
      </c>
      <c r="F36" s="23">
        <v>296138.74</v>
      </c>
      <c r="G36" s="23">
        <v>274655.96999999997</v>
      </c>
      <c r="H36" s="30">
        <f t="shared" si="3"/>
        <v>0</v>
      </c>
    </row>
    <row r="37" spans="2:8" x14ac:dyDescent="0.2">
      <c r="B37" s="10" t="s">
        <v>38</v>
      </c>
      <c r="C37" s="22">
        <v>112377.46</v>
      </c>
      <c r="D37" s="22">
        <v>-3449.4</v>
      </c>
      <c r="E37" s="26">
        <f t="shared" si="2"/>
        <v>108928.06000000001</v>
      </c>
      <c r="F37" s="23">
        <v>108928.06</v>
      </c>
      <c r="G37" s="23">
        <v>104866.86</v>
      </c>
      <c r="H37" s="30">
        <f t="shared" si="3"/>
        <v>1.4551915228366852E-11</v>
      </c>
    </row>
    <row r="38" spans="2:8" x14ac:dyDescent="0.2">
      <c r="B38" s="10" t="s">
        <v>39</v>
      </c>
      <c r="C38" s="22">
        <v>59267.94</v>
      </c>
      <c r="D38" s="22">
        <v>2229.4499999999998</v>
      </c>
      <c r="E38" s="26">
        <f t="shared" si="2"/>
        <v>61497.39</v>
      </c>
      <c r="F38" s="23">
        <v>61497.39</v>
      </c>
      <c r="G38" s="23">
        <v>61497.39</v>
      </c>
      <c r="H38" s="30">
        <f t="shared" si="3"/>
        <v>0</v>
      </c>
    </row>
    <row r="39" spans="2:8" x14ac:dyDescent="0.2">
      <c r="B39" s="10" t="s">
        <v>40</v>
      </c>
      <c r="C39" s="22">
        <v>4226601.92</v>
      </c>
      <c r="D39" s="22">
        <v>552039.16</v>
      </c>
      <c r="E39" s="26">
        <f t="shared" si="2"/>
        <v>4778641.08</v>
      </c>
      <c r="F39" s="23">
        <v>4778641.08</v>
      </c>
      <c r="G39" s="23">
        <v>2419092.6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17053097.830000002</v>
      </c>
      <c r="D40" s="7">
        <f t="shared" ref="D40:H40" si="6">SUM(D41:D49)</f>
        <v>1000924.54</v>
      </c>
      <c r="E40" s="25">
        <f t="shared" si="6"/>
        <v>18054022.370000001</v>
      </c>
      <c r="F40" s="7">
        <f t="shared" si="6"/>
        <v>18054022.370000001</v>
      </c>
      <c r="G40" s="7">
        <f t="shared" si="6"/>
        <v>15544900.869999999</v>
      </c>
      <c r="H40" s="25">
        <f t="shared" si="6"/>
        <v>0</v>
      </c>
    </row>
    <row r="41" spans="2:8" ht="24" x14ac:dyDescent="0.2">
      <c r="B41" s="10" t="s">
        <v>42</v>
      </c>
      <c r="C41" s="22">
        <v>7000000.6200000001</v>
      </c>
      <c r="D41" s="22">
        <v>-450639.87</v>
      </c>
      <c r="E41" s="26">
        <f t="shared" si="2"/>
        <v>6549360.75</v>
      </c>
      <c r="F41" s="23">
        <v>6549360.75</v>
      </c>
      <c r="G41" s="23">
        <v>4974421.74</v>
      </c>
      <c r="H41" s="30">
        <f t="shared" si="3"/>
        <v>0</v>
      </c>
    </row>
    <row r="42" spans="2:8" x14ac:dyDescent="0.2">
      <c r="B42" s="10" t="s">
        <v>43</v>
      </c>
      <c r="C42" s="22">
        <v>7929924.5899999999</v>
      </c>
      <c r="D42" s="22">
        <v>32679.119999999999</v>
      </c>
      <c r="E42" s="26">
        <f t="shared" si="2"/>
        <v>7962603.71</v>
      </c>
      <c r="F42" s="23">
        <v>7962603.71</v>
      </c>
      <c r="G42" s="23">
        <v>7320377.5199999996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990</v>
      </c>
      <c r="E44" s="26">
        <f t="shared" si="2"/>
        <v>990</v>
      </c>
      <c r="F44" s="23">
        <v>990</v>
      </c>
      <c r="G44" s="23">
        <v>990</v>
      </c>
      <c r="H44" s="30">
        <f t="shared" si="3"/>
        <v>0</v>
      </c>
    </row>
    <row r="45" spans="2:8" x14ac:dyDescent="0.2">
      <c r="B45" s="10" t="s">
        <v>46</v>
      </c>
      <c r="C45" s="22">
        <v>2123172.62</v>
      </c>
      <c r="D45" s="22">
        <v>1417895.29</v>
      </c>
      <c r="E45" s="26">
        <f t="shared" si="2"/>
        <v>3541067.91</v>
      </c>
      <c r="F45" s="23">
        <v>3541067.91</v>
      </c>
      <c r="G45" s="23">
        <v>3249111.61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10377724</v>
      </c>
      <c r="D50" s="7">
        <f t="shared" ref="D50:H50" si="7">SUM(D51:D59)</f>
        <v>282683.33999999997</v>
      </c>
      <c r="E50" s="25">
        <f t="shared" si="7"/>
        <v>10660407.34</v>
      </c>
      <c r="F50" s="7">
        <f t="shared" si="7"/>
        <v>10660407.34</v>
      </c>
      <c r="G50" s="7">
        <f t="shared" si="7"/>
        <v>6268734.2800000003</v>
      </c>
      <c r="H50" s="25">
        <f t="shared" si="7"/>
        <v>7.2759576141834259E-12</v>
      </c>
    </row>
    <row r="51" spans="2:8" x14ac:dyDescent="0.2">
      <c r="B51" s="10" t="s">
        <v>52</v>
      </c>
      <c r="C51" s="22">
        <v>600000</v>
      </c>
      <c r="D51" s="22">
        <v>-538738.24</v>
      </c>
      <c r="E51" s="26">
        <f t="shared" si="2"/>
        <v>61261.760000000009</v>
      </c>
      <c r="F51" s="23">
        <v>61261.760000000002</v>
      </c>
      <c r="G51" s="23">
        <v>43296.72</v>
      </c>
      <c r="H51" s="30">
        <f t="shared" si="3"/>
        <v>7.2759576141834259E-12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15.75" customHeight="1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778362.07</v>
      </c>
      <c r="E54" s="26">
        <f t="shared" si="2"/>
        <v>778362.07</v>
      </c>
      <c r="F54" s="23">
        <v>778362.07</v>
      </c>
      <c r="G54" s="23">
        <v>778362.07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9777724</v>
      </c>
      <c r="D56" s="22">
        <v>-219051.24</v>
      </c>
      <c r="E56" s="26">
        <f t="shared" si="2"/>
        <v>9558672.7599999998</v>
      </c>
      <c r="F56" s="23">
        <v>9558672.7599999998</v>
      </c>
      <c r="G56" s="23">
        <v>5197768.74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262110.75</v>
      </c>
      <c r="E58" s="26">
        <f t="shared" si="2"/>
        <v>262110.75</v>
      </c>
      <c r="F58" s="23">
        <v>262110.75</v>
      </c>
      <c r="G58" s="23">
        <v>249306.75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13.5" customHeight="1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5500000</v>
      </c>
      <c r="D77" s="7">
        <f t="shared" ref="D77:H77" si="11">SUM(D78:D84)</f>
        <v>-1246685.53</v>
      </c>
      <c r="E77" s="25">
        <f t="shared" si="11"/>
        <v>4253314.47</v>
      </c>
      <c r="F77" s="7">
        <f t="shared" si="11"/>
        <v>4253314.47</v>
      </c>
      <c r="G77" s="7">
        <f t="shared" si="11"/>
        <v>4253314.47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5500000</v>
      </c>
      <c r="D84" s="22">
        <v>-1246685.53</v>
      </c>
      <c r="E84" s="26">
        <f t="shared" si="12"/>
        <v>4253314.47</v>
      </c>
      <c r="F84" s="23">
        <v>4253314.47</v>
      </c>
      <c r="G84" s="22">
        <v>4253314.47</v>
      </c>
      <c r="H84" s="30">
        <f t="shared" si="13"/>
        <v>0</v>
      </c>
    </row>
    <row r="85" spans="2:8" ht="14.2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15" customHeight="1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15" customHeight="1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6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177951704.14000002</v>
      </c>
      <c r="D160" s="21">
        <f t="shared" ref="D160:G160" si="28">SUM(D10,D85)</f>
        <v>4642297.2699999996</v>
      </c>
      <c r="E160" s="28">
        <f>SUM(E10,E85)</f>
        <v>182594001.41000003</v>
      </c>
      <c r="F160" s="21">
        <f t="shared" si="28"/>
        <v>182594001.41000003</v>
      </c>
      <c r="G160" s="21">
        <f t="shared" si="28"/>
        <v>160816121.71000001</v>
      </c>
      <c r="H160" s="28">
        <f>SUM(H10,H85)</f>
        <v>-7.4287527240812778E-9</v>
      </c>
    </row>
    <row r="161" spans="2:7" s="31" customFormat="1" ht="6" customHeight="1" x14ac:dyDescent="0.2"/>
    <row r="162" spans="2:7" s="31" customFormat="1" x14ac:dyDescent="0.2">
      <c r="B162" s="31" t="s">
        <v>88</v>
      </c>
    </row>
    <row r="163" spans="2:7" s="31" customFormat="1" x14ac:dyDescent="0.2"/>
    <row r="164" spans="2:7" s="31" customFormat="1" ht="5.25" customHeight="1" x14ac:dyDescent="0.2"/>
    <row r="165" spans="2:7" s="31" customFormat="1" ht="15" x14ac:dyDescent="0.25">
      <c r="C165" s="51" t="s">
        <v>91</v>
      </c>
      <c r="D165" s="51"/>
      <c r="E165" s="51"/>
      <c r="F165" s="51" t="s">
        <v>91</v>
      </c>
      <c r="G165" s="51"/>
    </row>
    <row r="166" spans="2:7" s="31" customFormat="1" ht="12" customHeight="1" x14ac:dyDescent="0.25">
      <c r="C166" s="51" t="s">
        <v>92</v>
      </c>
      <c r="D166" s="51"/>
      <c r="E166" s="51"/>
      <c r="F166" s="51" t="s">
        <v>93</v>
      </c>
      <c r="G166" s="51"/>
    </row>
    <row r="167" spans="2:7" s="31" customFormat="1" ht="12.75" customHeight="1" x14ac:dyDescent="0.25">
      <c r="C167" s="51" t="s">
        <v>94</v>
      </c>
      <c r="D167" s="51"/>
      <c r="E167" s="51"/>
      <c r="F167" s="51" t="s">
        <v>95</v>
      </c>
      <c r="G167" s="51"/>
    </row>
    <row r="168" spans="2:7" s="31" customFormat="1" x14ac:dyDescent="0.2"/>
    <row r="169" spans="2:7" s="31" customFormat="1" x14ac:dyDescent="0.2"/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Fiscal</cp:lastModifiedBy>
  <cp:lastPrinted>2025-01-29T22:16:01Z</cp:lastPrinted>
  <dcterms:created xsi:type="dcterms:W3CDTF">2020-01-08T21:14:59Z</dcterms:created>
  <dcterms:modified xsi:type="dcterms:W3CDTF">2025-01-29T22:16:02Z</dcterms:modified>
</cp:coreProperties>
</file>